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Hidalgo\OneDrive\Documentos\CUENTA PUBLICA ANUAL\2024\"/>
    </mc:Choice>
  </mc:AlternateContent>
  <xr:revisionPtr revIDLastSave="0" documentId="13_ncr:1_{1D0915A3-E76E-4A81-B618-D1CEA29EED4F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0730" windowHeight="11160" xr2:uid="{00000000-000D-0000-FFFF-FFFF00000000}"/>
  </bookViews>
  <sheets>
    <sheet name="EAEPED_OG" sheetId="1" r:id="rId1"/>
  </sheets>
  <definedNames>
    <definedName name="_xlnm.Print_Area" localSheetId="0">EAEPED_OG!$A$1:$H$166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3" i="1" l="1"/>
  <c r="H153" i="1" s="1"/>
  <c r="E154" i="1"/>
  <c r="H154" i="1" s="1"/>
  <c r="E155" i="1"/>
  <c r="H155" i="1" s="1"/>
  <c r="E156" i="1"/>
  <c r="H156" i="1" s="1"/>
  <c r="E157" i="1"/>
  <c r="H157" i="1" s="1"/>
  <c r="E158" i="1"/>
  <c r="H158" i="1" s="1"/>
  <c r="E152" i="1"/>
  <c r="H152" i="1" s="1"/>
  <c r="E149" i="1"/>
  <c r="H149" i="1" s="1"/>
  <c r="E150" i="1"/>
  <c r="H150" i="1" s="1"/>
  <c r="E148" i="1"/>
  <c r="H148" i="1" s="1"/>
  <c r="E140" i="1"/>
  <c r="H140" i="1" s="1"/>
  <c r="E141" i="1"/>
  <c r="H141" i="1" s="1"/>
  <c r="E142" i="1"/>
  <c r="H142" i="1" s="1"/>
  <c r="E143" i="1"/>
  <c r="H143" i="1" s="1"/>
  <c r="E144" i="1"/>
  <c r="H144" i="1" s="1"/>
  <c r="E145" i="1"/>
  <c r="H145" i="1" s="1"/>
  <c r="E146" i="1"/>
  <c r="H146" i="1" s="1"/>
  <c r="E139" i="1"/>
  <c r="H139" i="1" s="1"/>
  <c r="E136" i="1"/>
  <c r="H136" i="1" s="1"/>
  <c r="E137" i="1"/>
  <c r="H137" i="1" s="1"/>
  <c r="E135" i="1"/>
  <c r="H135" i="1" s="1"/>
  <c r="E133" i="1"/>
  <c r="H133" i="1" s="1"/>
  <c r="E126" i="1"/>
  <c r="H126" i="1" s="1"/>
  <c r="E127" i="1"/>
  <c r="H127" i="1" s="1"/>
  <c r="E128" i="1"/>
  <c r="H128" i="1" s="1"/>
  <c r="E129" i="1"/>
  <c r="H129" i="1" s="1"/>
  <c r="E130" i="1"/>
  <c r="H130" i="1" s="1"/>
  <c r="E131" i="1"/>
  <c r="H131" i="1" s="1"/>
  <c r="E132" i="1"/>
  <c r="H132" i="1" s="1"/>
  <c r="E125" i="1"/>
  <c r="H125" i="1" s="1"/>
  <c r="E116" i="1"/>
  <c r="H116" i="1" s="1"/>
  <c r="E117" i="1"/>
  <c r="H117" i="1" s="1"/>
  <c r="E118" i="1"/>
  <c r="H118" i="1" s="1"/>
  <c r="E119" i="1"/>
  <c r="H119" i="1" s="1"/>
  <c r="E120" i="1"/>
  <c r="H120" i="1" s="1"/>
  <c r="E121" i="1"/>
  <c r="H121" i="1" s="1"/>
  <c r="E122" i="1"/>
  <c r="H122" i="1" s="1"/>
  <c r="E123" i="1"/>
  <c r="H123" i="1" s="1"/>
  <c r="E115" i="1"/>
  <c r="H115" i="1" s="1"/>
  <c r="E106" i="1"/>
  <c r="H106" i="1" s="1"/>
  <c r="E107" i="1"/>
  <c r="H107" i="1" s="1"/>
  <c r="E108" i="1"/>
  <c r="H108" i="1" s="1"/>
  <c r="E109" i="1"/>
  <c r="H109" i="1" s="1"/>
  <c r="E110" i="1"/>
  <c r="H110" i="1" s="1"/>
  <c r="E111" i="1"/>
  <c r="H111" i="1" s="1"/>
  <c r="E112" i="1"/>
  <c r="H112" i="1" s="1"/>
  <c r="E113" i="1"/>
  <c r="H113" i="1" s="1"/>
  <c r="E105" i="1"/>
  <c r="H105" i="1" s="1"/>
  <c r="E96" i="1"/>
  <c r="H96" i="1" s="1"/>
  <c r="E97" i="1"/>
  <c r="H97" i="1" s="1"/>
  <c r="E98" i="1"/>
  <c r="H98" i="1" s="1"/>
  <c r="E99" i="1"/>
  <c r="H99" i="1" s="1"/>
  <c r="E100" i="1"/>
  <c r="H100" i="1" s="1"/>
  <c r="E101" i="1"/>
  <c r="H101" i="1" s="1"/>
  <c r="E102" i="1"/>
  <c r="H102" i="1" s="1"/>
  <c r="E103" i="1"/>
  <c r="H103" i="1" s="1"/>
  <c r="E95" i="1"/>
  <c r="H95" i="1" s="1"/>
  <c r="E88" i="1"/>
  <c r="H88" i="1" s="1"/>
  <c r="E89" i="1"/>
  <c r="H89" i="1" s="1"/>
  <c r="E90" i="1"/>
  <c r="H90" i="1" s="1"/>
  <c r="E91" i="1"/>
  <c r="H91" i="1" s="1"/>
  <c r="E92" i="1"/>
  <c r="H92" i="1" s="1"/>
  <c r="E93" i="1"/>
  <c r="H93" i="1" s="1"/>
  <c r="E87" i="1"/>
  <c r="H87" i="1" s="1"/>
  <c r="E79" i="1"/>
  <c r="H79" i="1" s="1"/>
  <c r="E80" i="1"/>
  <c r="H80" i="1" s="1"/>
  <c r="E81" i="1"/>
  <c r="H81" i="1" s="1"/>
  <c r="E82" i="1"/>
  <c r="H82" i="1" s="1"/>
  <c r="E83" i="1"/>
  <c r="H83" i="1" s="1"/>
  <c r="E84" i="1"/>
  <c r="H84" i="1" s="1"/>
  <c r="E78" i="1"/>
  <c r="H78" i="1" s="1"/>
  <c r="E75" i="1"/>
  <c r="H75" i="1" s="1"/>
  <c r="E76" i="1"/>
  <c r="H76" i="1" s="1"/>
  <c r="E74" i="1"/>
  <c r="H74" i="1" s="1"/>
  <c r="E70" i="1"/>
  <c r="H70" i="1" s="1"/>
  <c r="E71" i="1"/>
  <c r="H71" i="1" s="1"/>
  <c r="E72" i="1"/>
  <c r="H72" i="1" s="1"/>
  <c r="E66" i="1"/>
  <c r="H66" i="1" s="1"/>
  <c r="E67" i="1"/>
  <c r="H67" i="1" s="1"/>
  <c r="E68" i="1"/>
  <c r="H68" i="1" s="1"/>
  <c r="E69" i="1"/>
  <c r="H69" i="1" s="1"/>
  <c r="E65" i="1"/>
  <c r="H65" i="1" s="1"/>
  <c r="E62" i="1"/>
  <c r="H62" i="1" s="1"/>
  <c r="E63" i="1"/>
  <c r="H63" i="1" s="1"/>
  <c r="E61" i="1"/>
  <c r="H61" i="1" s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H59" i="1" s="1"/>
  <c r="E51" i="1"/>
  <c r="H51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41" i="1"/>
  <c r="H4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F94" i="1"/>
  <c r="E94" i="1"/>
  <c r="D94" i="1"/>
  <c r="C94" i="1"/>
  <c r="H86" i="1"/>
  <c r="G86" i="1"/>
  <c r="F86" i="1"/>
  <c r="E86" i="1"/>
  <c r="D86" i="1"/>
  <c r="C86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C12" i="1"/>
  <c r="D85" i="1" l="1"/>
  <c r="F85" i="1"/>
  <c r="F10" i="1"/>
  <c r="D10" i="1"/>
  <c r="G10" i="1"/>
  <c r="C85" i="1"/>
  <c r="G85" i="1"/>
  <c r="H85" i="1"/>
  <c r="C10" i="1"/>
  <c r="H10" i="1"/>
  <c r="E85" i="1"/>
  <c r="E10" i="1"/>
  <c r="G160" i="1" l="1"/>
  <c r="F160" i="1"/>
  <c r="D160" i="1"/>
  <c r="C160" i="1"/>
  <c r="H160" i="1"/>
  <c r="E160" i="1"/>
</calcChain>
</file>

<file path=xl/sharedStrings.xml><?xml version="1.0" encoding="utf-8"?>
<sst xmlns="http://schemas.openxmlformats.org/spreadsheetml/2006/main" count="170" uniqueCount="97">
  <si>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</si>
  <si>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</si>
  <si>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</si>
  <si>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</si>
  <si>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</si>
  <si>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</si>
  <si>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</si>
  <si>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</si>
  <si>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</si>
  <si>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</si>
  <si>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</si>
  <si>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</si>
  <si>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</si>
  <si>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</si>
  <si>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</si>
  <si>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</si>
  <si>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</si>
  <si>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</si>
  <si>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</si>
  <si>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</si>
  <si>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</si>
  <si>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</si>
  <si>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</si>
  <si>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</si>
  <si>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</si>
  <si>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</si>
  <si>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</si>
  <si>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</si>
  <si>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</si>
  <si>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</si>
  <si>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</si>
  <si>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</si>
  <si>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</si>
  <si>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</si>
  <si>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</si>
  <si>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</si>
  <si>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</si>
  <si>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</si>
  <si>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</si>
  <si>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</si>
  <si>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</si>
  <si>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</si>
  <si>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</si>
  <si>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</si>
  <si>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</si>
  <si>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</si>
  <si>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</si>
  <si>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</si>
  <si>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</si>
  <si>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</si>
  <si>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</si>
  <si>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</si>
  <si>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</si>
  <si>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</si>
  <si>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</si>
  <si>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</si>
  <si>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</si>
  <si>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</si>
  <si>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</si>
  <si>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</si>
  <si>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</si>
  <si>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</si>
  <si>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</si>
  <si>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</si>
  <si>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</si>
  <si>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</si>
  <si>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</si>
  <si>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</si>
  <si>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</si>
  <si>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</si>
  <si>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</si>
  <si>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</si>
  <si>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</si>
  <si>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</si>
  <si>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</si>
  <si>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</si>
  <si>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</si>
  <si>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</si>
  <si>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</si>
  <si>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</si>
  <si>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</si>
  <si>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</si>
  <si>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</si>
  <si>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</si>
  <si>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</si>
  <si>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</si>
  <si>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</si>
  <si>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</si>
  <si>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MANUELA PATRICIA GALLEGOS TOVAR</t>
  </si>
  <si>
    <t xml:space="preserve">          DIRECTORA FINANCIERA</t>
  </si>
  <si>
    <t>Del 01 de enero al 31 de diciembre de 2024(b)</t>
  </si>
  <si>
    <t>JOSE CARLOS QUIROZ BUSTAMANTE</t>
  </si>
  <si>
    <t xml:space="preserve">              DIRECTOR EJECUTIVO</t>
  </si>
  <si>
    <t>______________________________</t>
  </si>
  <si>
    <t>____________________________</t>
  </si>
  <si>
    <t>Bajo protesta de decir verdad declaramos que los Estados Financieros y sus notas, son razonablemente correctos y son responsabilidad del emisor.</t>
  </si>
  <si>
    <t>JUNTA RURAL DE AGUA POTABLE DE COL.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</si>
</sst>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/>
  <dimension ref="B1:R1061"/>
  <sheetViews>
    <sheetView tabSelected="1" topLeftCell="A151" zoomScale="80" zoomScaleNormal="80" workbookViewId="0">
      <selection activeCell="H178" sqref="H178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6.28515625" style="1" customWidth="1"/>
    <col min="4" max="4" width="15.85546875" style="1" customWidth="1"/>
    <col min="5" max="5" width="16.5703125" style="1" customWidth="1"/>
    <col min="6" max="6" width="15.7109375" style="1" customWidth="1"/>
    <col min="7" max="7" width="16.28515625" style="1" customWidth="1"/>
    <col min="8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96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90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2371569</v>
      </c>
      <c r="D10" s="8">
        <f>SUM(D12,D20,D30,D40,D50,D60,D64,D73,D77)</f>
        <v>820</v>
      </c>
      <c r="E10" s="24">
        <f t="shared" ref="E10:H10" si="0">SUM(E12,E20,E30,E40,E50,E60,E64,E73,E77)</f>
        <v>2372389</v>
      </c>
      <c r="F10" s="8">
        <f t="shared" si="0"/>
        <v>1940103</v>
      </c>
      <c r="G10" s="8">
        <f t="shared" si="0"/>
        <v>1871293</v>
      </c>
      <c r="H10" s="24">
        <f t="shared" si="0"/>
        <v>432286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769150</v>
      </c>
      <c r="D12" s="7">
        <f>SUM(D13:D19)</f>
        <v>0</v>
      </c>
      <c r="E12" s="25">
        <f t="shared" ref="E12:H12" si="1">SUM(E13:E19)</f>
        <v>769150</v>
      </c>
      <c r="F12" s="7">
        <f t="shared" si="1"/>
        <v>769150</v>
      </c>
      <c r="G12" s="7">
        <f t="shared" si="1"/>
        <v>708509</v>
      </c>
      <c r="H12" s="25">
        <f t="shared" si="1"/>
        <v>0</v>
      </c>
    </row>
    <row r="13" spans="2:9" ht="24" x14ac:dyDescent="0.2">
      <c r="B13" s="10" t="s">
        <v>14</v>
      </c>
      <c r="C13" s="22">
        <v>300664</v>
      </c>
      <c r="D13" s="22">
        <v>33696</v>
      </c>
      <c r="E13" s="26">
        <f>SUM(C13:D13)</f>
        <v>334360</v>
      </c>
      <c r="F13" s="23">
        <v>334360</v>
      </c>
      <c r="G13" s="23">
        <v>334360</v>
      </c>
      <c r="H13" s="30">
        <f>SUM(E13-F13)</f>
        <v>0</v>
      </c>
    </row>
    <row r="14" spans="2:9" ht="22.9" customHeight="1" x14ac:dyDescent="0.2">
      <c r="B14" s="10" t="s">
        <v>15</v>
      </c>
      <c r="C14" s="22">
        <v>0</v>
      </c>
      <c r="D14" s="22">
        <v>0</v>
      </c>
      <c r="E14" s="26">
        <f t="shared" ref="E14:E79" si="2">SUM(C14:D14)</f>
        <v>0</v>
      </c>
      <c r="F14" s="23">
        <v>0</v>
      </c>
      <c r="G14" s="23">
        <v>0</v>
      </c>
      <c r="H14" s="30">
        <f t="shared" ref="H14:H79" si="3">SUM(E14-F14)</f>
        <v>0</v>
      </c>
    </row>
    <row r="15" spans="2:9" x14ac:dyDescent="0.2">
      <c r="B15" s="10" t="s">
        <v>16</v>
      </c>
      <c r="C15" s="22">
        <v>283011</v>
      </c>
      <c r="D15" s="22">
        <v>-14152</v>
      </c>
      <c r="E15" s="26">
        <f t="shared" si="2"/>
        <v>268859</v>
      </c>
      <c r="F15" s="23">
        <v>268859</v>
      </c>
      <c r="G15" s="23">
        <v>208218</v>
      </c>
      <c r="H15" s="30">
        <f t="shared" si="3"/>
        <v>0</v>
      </c>
    </row>
    <row r="16" spans="2:9" x14ac:dyDescent="0.2">
      <c r="B16" s="10" t="s">
        <v>17</v>
      </c>
      <c r="C16" s="22">
        <v>128786</v>
      </c>
      <c r="D16" s="22">
        <v>-17812</v>
      </c>
      <c r="E16" s="26">
        <f t="shared" si="2"/>
        <v>110974</v>
      </c>
      <c r="F16" s="23">
        <v>110974</v>
      </c>
      <c r="G16" s="23">
        <v>110974</v>
      </c>
      <c r="H16" s="30">
        <f t="shared" si="3"/>
        <v>0</v>
      </c>
    </row>
    <row r="17" spans="2:8" x14ac:dyDescent="0.2">
      <c r="B17" s="10" t="s">
        <v>18</v>
      </c>
      <c r="C17" s="22">
        <v>56689</v>
      </c>
      <c r="D17" s="22">
        <v>-1732</v>
      </c>
      <c r="E17" s="26">
        <f t="shared" si="2"/>
        <v>54957</v>
      </c>
      <c r="F17" s="23">
        <v>54957</v>
      </c>
      <c r="G17" s="23">
        <v>54957</v>
      </c>
      <c r="H17" s="30">
        <f t="shared" si="3"/>
        <v>0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281179</v>
      </c>
      <c r="D20" s="7">
        <f t="shared" ref="D20:H20" si="4">SUM(D21:D29)</f>
        <v>-24700</v>
      </c>
      <c r="E20" s="25">
        <f t="shared" si="4"/>
        <v>256479</v>
      </c>
      <c r="F20" s="7">
        <f t="shared" si="4"/>
        <v>144010</v>
      </c>
      <c r="G20" s="7">
        <f t="shared" si="4"/>
        <v>144008</v>
      </c>
      <c r="H20" s="25">
        <f t="shared" si="4"/>
        <v>112469</v>
      </c>
    </row>
    <row r="21" spans="2:8" ht="24" x14ac:dyDescent="0.2">
      <c r="B21" s="10" t="s">
        <v>22</v>
      </c>
      <c r="C21" s="22">
        <v>17610</v>
      </c>
      <c r="D21" s="22">
        <v>2000</v>
      </c>
      <c r="E21" s="26">
        <f t="shared" si="2"/>
        <v>19610</v>
      </c>
      <c r="F21" s="23">
        <v>17209</v>
      </c>
      <c r="G21" s="23">
        <v>17208</v>
      </c>
      <c r="H21" s="30">
        <f t="shared" si="3"/>
        <v>2401</v>
      </c>
    </row>
    <row r="22" spans="2:8" x14ac:dyDescent="0.2">
      <c r="B22" s="10" t="s">
        <v>23</v>
      </c>
      <c r="C22" s="22">
        <v>7893</v>
      </c>
      <c r="D22" s="22">
        <v>10945</v>
      </c>
      <c r="E22" s="26">
        <f t="shared" si="2"/>
        <v>18838</v>
      </c>
      <c r="F22" s="23">
        <v>17301</v>
      </c>
      <c r="G22" s="23">
        <v>17301</v>
      </c>
      <c r="H22" s="30">
        <f t="shared" si="3"/>
        <v>1537</v>
      </c>
    </row>
    <row r="23" spans="2:8" ht="24" x14ac:dyDescent="0.2">
      <c r="B23" s="10" t="s">
        <v>24</v>
      </c>
      <c r="C23" s="22">
        <v>2635</v>
      </c>
      <c r="D23" s="22">
        <v>1252</v>
      </c>
      <c r="E23" s="26">
        <f t="shared" si="2"/>
        <v>3887</v>
      </c>
      <c r="F23" s="23">
        <v>3726</v>
      </c>
      <c r="G23" s="23">
        <v>3726</v>
      </c>
      <c r="H23" s="30">
        <f t="shared" si="3"/>
        <v>161</v>
      </c>
    </row>
    <row r="24" spans="2:8" ht="24" x14ac:dyDescent="0.2">
      <c r="B24" s="10" t="s">
        <v>25</v>
      </c>
      <c r="C24" s="22">
        <v>59276</v>
      </c>
      <c r="D24" s="22">
        <v>-22707</v>
      </c>
      <c r="E24" s="26">
        <f t="shared" si="2"/>
        <v>36569</v>
      </c>
      <c r="F24" s="23">
        <v>8801</v>
      </c>
      <c r="G24" s="23">
        <v>8801</v>
      </c>
      <c r="H24" s="30">
        <f t="shared" si="3"/>
        <v>27768</v>
      </c>
    </row>
    <row r="25" spans="2:8" ht="23.45" customHeight="1" x14ac:dyDescent="0.2">
      <c r="B25" s="10" t="s">
        <v>26</v>
      </c>
      <c r="C25" s="22">
        <v>0</v>
      </c>
      <c r="D25" s="22">
        <v>0</v>
      </c>
      <c r="E25" s="26">
        <f t="shared" si="2"/>
        <v>0</v>
      </c>
      <c r="F25" s="23">
        <v>0</v>
      </c>
      <c r="G25" s="23">
        <v>0</v>
      </c>
      <c r="H25" s="30">
        <f t="shared" si="3"/>
        <v>0</v>
      </c>
    </row>
    <row r="26" spans="2:8" x14ac:dyDescent="0.2">
      <c r="B26" s="10" t="s">
        <v>27</v>
      </c>
      <c r="C26" s="22">
        <v>35917</v>
      </c>
      <c r="D26" s="22">
        <v>290</v>
      </c>
      <c r="E26" s="26">
        <f t="shared" si="2"/>
        <v>36207</v>
      </c>
      <c r="F26" s="23">
        <v>34696</v>
      </c>
      <c r="G26" s="23">
        <v>34696</v>
      </c>
      <c r="H26" s="30">
        <f t="shared" si="3"/>
        <v>1511</v>
      </c>
    </row>
    <row r="27" spans="2:8" ht="24" x14ac:dyDescent="0.2">
      <c r="B27" s="10" t="s">
        <v>28</v>
      </c>
      <c r="C27" s="22">
        <v>32445</v>
      </c>
      <c r="D27" s="22">
        <v>0</v>
      </c>
      <c r="E27" s="26">
        <f t="shared" si="2"/>
        <v>32445</v>
      </c>
      <c r="F27" s="23">
        <v>29590</v>
      </c>
      <c r="G27" s="23">
        <v>29590</v>
      </c>
      <c r="H27" s="30">
        <f t="shared" si="3"/>
        <v>2855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5.9" customHeight="1" x14ac:dyDescent="0.2">
      <c r="B29" s="10" t="s">
        <v>30</v>
      </c>
      <c r="C29" s="22">
        <v>125403</v>
      </c>
      <c r="D29" s="22">
        <v>-16480</v>
      </c>
      <c r="E29" s="26">
        <f t="shared" si="2"/>
        <v>108923</v>
      </c>
      <c r="F29" s="23">
        <v>32687</v>
      </c>
      <c r="G29" s="23">
        <v>32686</v>
      </c>
      <c r="H29" s="30">
        <f t="shared" si="3"/>
        <v>76236</v>
      </c>
    </row>
    <row r="30" spans="2:8" s="9" customFormat="1" ht="24" x14ac:dyDescent="0.2">
      <c r="B30" s="12" t="s">
        <v>31</v>
      </c>
      <c r="C30" s="7">
        <f>SUM(C31:C39)</f>
        <v>774649</v>
      </c>
      <c r="D30" s="7">
        <f t="shared" ref="D30:H30" si="5">SUM(D31:D39)</f>
        <v>21979</v>
      </c>
      <c r="E30" s="25">
        <f t="shared" si="5"/>
        <v>796628</v>
      </c>
      <c r="F30" s="7">
        <f t="shared" si="5"/>
        <v>642050</v>
      </c>
      <c r="G30" s="7">
        <f t="shared" si="5"/>
        <v>642050</v>
      </c>
      <c r="H30" s="25">
        <f t="shared" si="5"/>
        <v>154578</v>
      </c>
    </row>
    <row r="31" spans="2:8" x14ac:dyDescent="0.2">
      <c r="B31" s="10" t="s">
        <v>32</v>
      </c>
      <c r="C31" s="22">
        <v>329126</v>
      </c>
      <c r="D31" s="22">
        <v>250</v>
      </c>
      <c r="E31" s="26">
        <f t="shared" si="2"/>
        <v>329376</v>
      </c>
      <c r="F31" s="23">
        <v>299761</v>
      </c>
      <c r="G31" s="23">
        <v>299761</v>
      </c>
      <c r="H31" s="30">
        <f t="shared" si="3"/>
        <v>29615</v>
      </c>
    </row>
    <row r="32" spans="2:8" x14ac:dyDescent="0.2">
      <c r="B32" s="10" t="s">
        <v>33</v>
      </c>
      <c r="C32" s="22">
        <v>78472</v>
      </c>
      <c r="D32" s="22">
        <v>-46000</v>
      </c>
      <c r="E32" s="26">
        <f t="shared" si="2"/>
        <v>32472</v>
      </c>
      <c r="F32" s="23">
        <v>28150</v>
      </c>
      <c r="G32" s="23">
        <v>28150</v>
      </c>
      <c r="H32" s="30">
        <f t="shared" si="3"/>
        <v>4322</v>
      </c>
    </row>
    <row r="33" spans="2:8" ht="24" x14ac:dyDescent="0.2">
      <c r="B33" s="10" t="s">
        <v>34</v>
      </c>
      <c r="C33" s="22">
        <v>166165</v>
      </c>
      <c r="D33" s="22">
        <v>30029</v>
      </c>
      <c r="E33" s="26">
        <f t="shared" si="2"/>
        <v>196194</v>
      </c>
      <c r="F33" s="23">
        <v>170794</v>
      </c>
      <c r="G33" s="23">
        <v>170794</v>
      </c>
      <c r="H33" s="30">
        <f t="shared" si="3"/>
        <v>25400</v>
      </c>
    </row>
    <row r="34" spans="2:8" ht="24.6" customHeight="1" x14ac:dyDescent="0.2">
      <c r="B34" s="10" t="s">
        <v>35</v>
      </c>
      <c r="C34" s="22">
        <v>27428</v>
      </c>
      <c r="D34" s="22">
        <v>13254</v>
      </c>
      <c r="E34" s="26">
        <f t="shared" si="2"/>
        <v>40682</v>
      </c>
      <c r="F34" s="23">
        <v>39133</v>
      </c>
      <c r="G34" s="23">
        <v>39133</v>
      </c>
      <c r="H34" s="30">
        <f t="shared" si="3"/>
        <v>1549</v>
      </c>
    </row>
    <row r="35" spans="2:8" ht="24" x14ac:dyDescent="0.2">
      <c r="B35" s="10" t="s">
        <v>36</v>
      </c>
      <c r="C35" s="22">
        <v>113991</v>
      </c>
      <c r="D35" s="22">
        <v>3396</v>
      </c>
      <c r="E35" s="26">
        <f t="shared" si="2"/>
        <v>117387</v>
      </c>
      <c r="F35" s="23">
        <v>79288</v>
      </c>
      <c r="G35" s="23">
        <v>79288</v>
      </c>
      <c r="H35" s="30">
        <f t="shared" si="3"/>
        <v>38099</v>
      </c>
    </row>
    <row r="36" spans="2:8" ht="24" x14ac:dyDescent="0.2">
      <c r="B36" s="10" t="s">
        <v>37</v>
      </c>
      <c r="C36" s="22">
        <v>1500</v>
      </c>
      <c r="D36" s="22">
        <v>0</v>
      </c>
      <c r="E36" s="26">
        <f t="shared" si="2"/>
        <v>1500</v>
      </c>
      <c r="F36" s="23">
        <v>800</v>
      </c>
      <c r="G36" s="23">
        <v>800</v>
      </c>
      <c r="H36" s="30">
        <f t="shared" si="3"/>
        <v>700</v>
      </c>
    </row>
    <row r="37" spans="2:8" x14ac:dyDescent="0.2">
      <c r="B37" s="10" t="s">
        <v>38</v>
      </c>
      <c r="C37" s="22">
        <v>4867</v>
      </c>
      <c r="D37" s="22">
        <v>10000</v>
      </c>
      <c r="E37" s="26">
        <f t="shared" si="2"/>
        <v>14867</v>
      </c>
      <c r="F37" s="23">
        <v>13189</v>
      </c>
      <c r="G37" s="23">
        <v>13189</v>
      </c>
      <c r="H37" s="30">
        <f t="shared" si="3"/>
        <v>1678</v>
      </c>
    </row>
    <row r="38" spans="2:8" x14ac:dyDescent="0.2">
      <c r="B38" s="10" t="s">
        <v>39</v>
      </c>
      <c r="C38" s="22">
        <v>0</v>
      </c>
      <c r="D38" s="22">
        <v>6000</v>
      </c>
      <c r="E38" s="26">
        <f t="shared" si="2"/>
        <v>6000</v>
      </c>
      <c r="F38" s="23">
        <v>5172</v>
      </c>
      <c r="G38" s="23">
        <v>5172</v>
      </c>
      <c r="H38" s="30">
        <f t="shared" si="3"/>
        <v>828</v>
      </c>
    </row>
    <row r="39" spans="2:8" x14ac:dyDescent="0.2">
      <c r="B39" s="10" t="s">
        <v>40</v>
      </c>
      <c r="C39" s="22">
        <v>53100</v>
      </c>
      <c r="D39" s="22">
        <v>5050</v>
      </c>
      <c r="E39" s="26">
        <f t="shared" si="2"/>
        <v>58150</v>
      </c>
      <c r="F39" s="23">
        <v>5763</v>
      </c>
      <c r="G39" s="23">
        <v>5763</v>
      </c>
      <c r="H39" s="30">
        <f t="shared" si="3"/>
        <v>52387</v>
      </c>
    </row>
    <row r="40" spans="2:8" s="9" customFormat="1" ht="33.75" customHeight="1" x14ac:dyDescent="0.2">
      <c r="B40" s="12" t="s">
        <v>41</v>
      </c>
      <c r="C40" s="7">
        <f>SUM(C41:C49)</f>
        <v>114398</v>
      </c>
      <c r="D40" s="7">
        <f t="shared" ref="D40:H40" si="6">SUM(D41:D49)</f>
        <v>0</v>
      </c>
      <c r="E40" s="25">
        <f t="shared" si="6"/>
        <v>114398</v>
      </c>
      <c r="F40" s="7">
        <f t="shared" si="6"/>
        <v>108819</v>
      </c>
      <c r="G40" s="7">
        <f t="shared" si="6"/>
        <v>100652</v>
      </c>
      <c r="H40" s="25">
        <f t="shared" si="6"/>
        <v>5579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114398</v>
      </c>
      <c r="D42" s="22">
        <v>0</v>
      </c>
      <c r="E42" s="26">
        <f t="shared" si="2"/>
        <v>114398</v>
      </c>
      <c r="F42" s="23">
        <v>108819</v>
      </c>
      <c r="G42" s="23">
        <v>100652</v>
      </c>
      <c r="H42" s="30">
        <f t="shared" si="3"/>
        <v>5579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36" customHeight="1" x14ac:dyDescent="0.2">
      <c r="B50" s="12" t="s">
        <v>51</v>
      </c>
      <c r="C50" s="7">
        <f>SUM(C51:C59)</f>
        <v>432193</v>
      </c>
      <c r="D50" s="7">
        <f t="shared" ref="D50:H50" si="7">SUM(D51:D59)</f>
        <v>3541</v>
      </c>
      <c r="E50" s="25">
        <f t="shared" si="7"/>
        <v>435734</v>
      </c>
      <c r="F50" s="7">
        <f t="shared" si="7"/>
        <v>276074</v>
      </c>
      <c r="G50" s="7">
        <f t="shared" si="7"/>
        <v>276074</v>
      </c>
      <c r="H50" s="25">
        <f t="shared" si="7"/>
        <v>159660</v>
      </c>
    </row>
    <row r="51" spans="2:8" x14ac:dyDescent="0.2">
      <c r="B51" s="10" t="s">
        <v>52</v>
      </c>
      <c r="C51" s="22">
        <v>46000</v>
      </c>
      <c r="D51" s="22">
        <v>0</v>
      </c>
      <c r="E51" s="26">
        <f t="shared" si="2"/>
        <v>46000</v>
      </c>
      <c r="F51" s="23">
        <v>21560</v>
      </c>
      <c r="G51" s="23">
        <v>21560</v>
      </c>
      <c r="H51" s="30">
        <f t="shared" si="3"/>
        <v>24440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4500</v>
      </c>
      <c r="D54" s="22">
        <v>168472</v>
      </c>
      <c r="E54" s="26">
        <f t="shared" si="2"/>
        <v>172972</v>
      </c>
      <c r="F54" s="23">
        <v>172972</v>
      </c>
      <c r="G54" s="23">
        <v>172972</v>
      </c>
      <c r="H54" s="30">
        <f t="shared" si="3"/>
        <v>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23300</v>
      </c>
      <c r="D56" s="22">
        <v>-1300</v>
      </c>
      <c r="E56" s="26">
        <f t="shared" si="2"/>
        <v>22000</v>
      </c>
      <c r="F56" s="23">
        <v>22000</v>
      </c>
      <c r="G56" s="23">
        <v>22000</v>
      </c>
      <c r="H56" s="30">
        <f t="shared" si="3"/>
        <v>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358393</v>
      </c>
      <c r="D58" s="22">
        <v>-163631</v>
      </c>
      <c r="E58" s="26">
        <f t="shared" si="2"/>
        <v>194762</v>
      </c>
      <c r="F58" s="23">
        <v>59542</v>
      </c>
      <c r="G58" s="23">
        <v>59542</v>
      </c>
      <c r="H58" s="30">
        <f t="shared" si="3"/>
        <v>135220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366769</v>
      </c>
      <c r="E85" s="27">
        <f t="shared" si="14"/>
        <v>366769</v>
      </c>
      <c r="F85" s="15">
        <f t="shared" si="14"/>
        <v>181594</v>
      </c>
      <c r="G85" s="15">
        <f t="shared" si="14"/>
        <v>181594</v>
      </c>
      <c r="H85" s="27">
        <f t="shared" si="14"/>
        <v>185175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159375</v>
      </c>
      <c r="E104" s="25">
        <f t="shared" si="19"/>
        <v>159375</v>
      </c>
      <c r="F104" s="7">
        <f t="shared" si="19"/>
        <v>111878</v>
      </c>
      <c r="G104" s="7">
        <f t="shared" si="19"/>
        <v>111878</v>
      </c>
      <c r="H104" s="25">
        <f t="shared" si="19"/>
        <v>47497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159375</v>
      </c>
      <c r="E106" s="26">
        <f t="shared" si="17"/>
        <v>159375</v>
      </c>
      <c r="F106" s="23">
        <v>111878</v>
      </c>
      <c r="G106" s="23">
        <v>111878</v>
      </c>
      <c r="H106" s="30">
        <f t="shared" si="16"/>
        <v>47497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207394</v>
      </c>
      <c r="E124" s="25">
        <f t="shared" si="21"/>
        <v>207394</v>
      </c>
      <c r="F124" s="7">
        <f t="shared" si="21"/>
        <v>69716</v>
      </c>
      <c r="G124" s="7">
        <f t="shared" si="21"/>
        <v>69716</v>
      </c>
      <c r="H124" s="25">
        <f t="shared" si="21"/>
        <v>137678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207394</v>
      </c>
      <c r="E132" s="26">
        <f t="shared" si="17"/>
        <v>207394</v>
      </c>
      <c r="F132" s="23">
        <v>69716</v>
      </c>
      <c r="G132" s="22">
        <v>69716</v>
      </c>
      <c r="H132" s="30">
        <f t="shared" si="16"/>
        <v>137678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1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1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2371569</v>
      </c>
      <c r="D160" s="21">
        <f t="shared" ref="D160:G160" si="28">SUM(D10,D85)</f>
        <v>367589</v>
      </c>
      <c r="E160" s="28">
        <f>SUM(E10,E85)</f>
        <v>2739158</v>
      </c>
      <c r="F160" s="21">
        <f t="shared" si="28"/>
        <v>2121697</v>
      </c>
      <c r="G160" s="21">
        <f t="shared" si="28"/>
        <v>2052887</v>
      </c>
      <c r="H160" s="28">
        <f>SUM(H10,H85)</f>
        <v>617461</v>
      </c>
    </row>
    <row r="161" spans="2:6" s="31" customFormat="1" x14ac:dyDescent="0.2"/>
    <row r="162" spans="2:6" s="31" customFormat="1" x14ac:dyDescent="0.2">
      <c r="B162" s="31" t="s">
        <v>95</v>
      </c>
    </row>
    <row r="163" spans="2:6" s="31" customFormat="1" x14ac:dyDescent="0.2"/>
    <row r="164" spans="2:6" s="31" customFormat="1" x14ac:dyDescent="0.2">
      <c r="B164" s="31" t="s">
        <v>93</v>
      </c>
      <c r="F164" s="31" t="s">
        <v>94</v>
      </c>
    </row>
    <row r="165" spans="2:6" s="31" customFormat="1" x14ac:dyDescent="0.2">
      <c r="B165" s="31" t="s">
        <v>91</v>
      </c>
      <c r="F165" s="31" t="s">
        <v>88</v>
      </c>
    </row>
    <row r="166" spans="2:6" s="31" customFormat="1" x14ac:dyDescent="0.2">
      <c r="B166" s="31" t="s">
        <v>92</v>
      </c>
      <c r="F166" s="31" t="s">
        <v>89</v>
      </c>
    </row>
    <row r="167" spans="2:6" s="31" customFormat="1" x14ac:dyDescent="0.2"/>
    <row r="168" spans="2:6" s="31" customFormat="1" x14ac:dyDescent="0.2"/>
    <row r="169" spans="2:6" s="31" customFormat="1" x14ac:dyDescent="0.2"/>
    <row r="170" spans="2:6" s="31" customFormat="1" x14ac:dyDescent="0.2"/>
    <row r="171" spans="2:6" s="31" customFormat="1" x14ac:dyDescent="0.2"/>
    <row r="172" spans="2:6" s="31" customFormat="1" x14ac:dyDescent="0.2"/>
    <row r="173" spans="2:6" s="31" customFormat="1" x14ac:dyDescent="0.2"/>
    <row r="174" spans="2:6" s="31" customFormat="1" x14ac:dyDescent="0.2"/>
    <row r="175" spans="2:6" s="31" customFormat="1" x14ac:dyDescent="0.2"/>
    <row r="176" spans="2: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rintOptions horizontalCentered="1" verticalCentered="1"/>
  <pageMargins left="0" right="0" top="0" bottom="0" header="0" footer="0"/>
  <pageSetup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colonia hidalgo</cp:lastModifiedBy>
  <cp:lastPrinted>2025-01-31T04:08:04Z</cp:lastPrinted>
  <dcterms:created xsi:type="dcterms:W3CDTF">2020-01-08T21:14:59Z</dcterms:created>
  <dcterms:modified xsi:type="dcterms:W3CDTF">2025-01-31T04:12:49Z</dcterms:modified>
</cp:coreProperties>
</file>